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ahawk\Downloads\"/>
    </mc:Choice>
  </mc:AlternateContent>
  <xr:revisionPtr revIDLastSave="0" documentId="13_ncr:1_{D53ED768-AE9B-46F0-BFE6-3849CBF57563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E18" i="1"/>
  <c r="D18" i="1"/>
  <c r="C18" i="1"/>
  <c r="D20" i="1" l="1"/>
  <c r="C20" i="1"/>
  <c r="E20" i="1"/>
</calcChain>
</file>

<file path=xl/sharedStrings.xml><?xml version="1.0" encoding="utf-8"?>
<sst xmlns="http://schemas.openxmlformats.org/spreadsheetml/2006/main" count="33" uniqueCount="31">
  <si>
    <t>Inntekter</t>
  </si>
  <si>
    <t>Renteinntekter</t>
  </si>
  <si>
    <t>Sum inntekter</t>
  </si>
  <si>
    <t>Utgifter</t>
  </si>
  <si>
    <t>Vintervedlikehold</t>
  </si>
  <si>
    <t>Sommervedlikehold</t>
  </si>
  <si>
    <t>Regnskapshonorar</t>
  </si>
  <si>
    <t>Sum utgifter</t>
  </si>
  <si>
    <t>Årsavgift/sesongkort</t>
  </si>
  <si>
    <t>Skatt</t>
  </si>
  <si>
    <t>Budsjett</t>
  </si>
  <si>
    <t>Bompenger og tømmertransport</t>
  </si>
  <si>
    <t>Overskudd (+)/ underskudd (-)</t>
  </si>
  <si>
    <t>Rentekostnader/bankgebyr/andre kostnader</t>
  </si>
  <si>
    <t xml:space="preserve">Budsjett </t>
  </si>
  <si>
    <t>Regnskap</t>
  </si>
  <si>
    <t>Antall nye andelstilskudd i 2020 ble 50 stk. x 7.000 = 350.000,-</t>
  </si>
  <si>
    <t>Antall enheter hos oss er da 398 stk. x 900 = 358.200,- i årsavgift 2021.</t>
  </si>
  <si>
    <t>Antall nye enheter i 2021 ble 31 stk. x 7000 = 217.000,- i andelstilskudd.</t>
  </si>
  <si>
    <t xml:space="preserve">Antall enheter i 2022 er da 393+31 = 424 x 900 = 381.600,- </t>
  </si>
  <si>
    <t xml:space="preserve">Regnskap </t>
  </si>
  <si>
    <t>Antall nye andelstilskudd i 2022 ble 103 stk. x 7000= 721.000,- Ikke alle disse skal betale årsavgift enda.</t>
  </si>
  <si>
    <t xml:space="preserve">Antall enheter for 2023 blir da 467 stk. </t>
  </si>
  <si>
    <t>BUDSJETT TRONDRUDMARKA VEGSAMVIRKE 2024 - 2026</t>
  </si>
  <si>
    <t>Innbetaling fra Vel og sesongkort</t>
  </si>
  <si>
    <t xml:space="preserve">Antall enheter 2024 blir 494 stk. </t>
  </si>
  <si>
    <t>494 x 2000= 988000,-</t>
  </si>
  <si>
    <t>(eller 460 stk)?</t>
  </si>
  <si>
    <t>460 x 2000= 92000,-</t>
  </si>
  <si>
    <t xml:space="preserve">Antall nye andelstilskudd i 2023 er 0 stk. </t>
  </si>
  <si>
    <t>Papir, porto, bompengekonv,møtekostn.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</si>
</sst>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164" formatCode="_-&quot;kr&quot;\ * #,##0_-;\-&quot;kr&quot;\ * #,##0_-;_-&quot;kr&quot;\ * &quot;-&quot;??_-;_-@_-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2" fillId="0" borderId="2" xfId="0" applyFont="1" applyBorder="1"/>
    <xf numFmtId="0" fontId="2" fillId="0" borderId="1" xfId="0" applyFont="1" applyBorder="1"/>
    <xf numFmtId="0" fontId="2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164" fontId="3" fillId="0" borderId="0" xfId="1" applyNumberFormat="1" applyFont="1"/>
    <xf numFmtId="164" fontId="2" fillId="0" borderId="2" xfId="1" applyNumberFormat="1" applyFont="1" applyBorder="1"/>
    <xf numFmtId="164" fontId="2" fillId="0" borderId="1" xfId="1" applyNumberFormat="1" applyFont="1" applyBorder="1"/>
    <xf numFmtId="0" fontId="4" fillId="2" borderId="0" xfId="0" applyFont="1" applyFill="1" applyAlignment="1">
      <alignment horizontal="right"/>
    </xf>
    <xf numFmtId="164" fontId="3" fillId="2" borderId="0" xfId="1" applyNumberFormat="1" applyFont="1" applyFill="1"/>
    <xf numFmtId="164" fontId="2" fillId="2" borderId="2" xfId="1" applyNumberFormat="1" applyFont="1" applyFill="1" applyBorder="1"/>
    <xf numFmtId="164" fontId="2" fillId="2" borderId="1" xfId="1" applyNumberFormat="1" applyFont="1" applyFill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164" fontId="6" fillId="0" borderId="0" xfId="1" applyNumberFormat="1" applyFont="1"/>
  </cellXfs>
  <cellStyles count="2">
    <cellStyle name="Normal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workbookViewId="0">
      <selection activeCell="G27" sqref="G27"/>
    </sheetView>
  </sheetViews>
  <sheetFormatPr baseColWidth="10" defaultRowHeight="14.5" x14ac:dyDescent="0.35"/>
  <cols>
    <col min="2" max="2" width="32.08984375" customWidth="1"/>
    <col min="3" max="3" width="18.36328125" customWidth="1"/>
    <col min="4" max="4" width="20" customWidth="1"/>
    <col min="5" max="5" width="15.90625" customWidth="1"/>
    <col min="6" max="6" width="16.453125" bestFit="1" customWidth="1"/>
    <col min="7" max="7" width="14.90625" bestFit="1" customWidth="1"/>
    <col min="8" max="8" width="14.81640625" bestFit="1" customWidth="1"/>
  </cols>
  <sheetData>
    <row r="1" spans="1:8" ht="20" x14ac:dyDescent="0.4">
      <c r="A1" s="5" t="s">
        <v>23</v>
      </c>
      <c r="B1" s="5"/>
      <c r="C1" s="5"/>
      <c r="D1" s="5"/>
      <c r="E1" s="6"/>
    </row>
    <row r="2" spans="1:8" ht="20" x14ac:dyDescent="0.4">
      <c r="A2" s="5"/>
      <c r="B2" s="5"/>
      <c r="C2" s="5"/>
      <c r="D2" s="5"/>
      <c r="E2" s="5"/>
    </row>
    <row r="3" spans="1:8" x14ac:dyDescent="0.35">
      <c r="C3" s="7" t="s">
        <v>10</v>
      </c>
      <c r="D3" s="7" t="s">
        <v>14</v>
      </c>
      <c r="E3" s="7" t="s">
        <v>10</v>
      </c>
      <c r="F3" s="11" t="s">
        <v>20</v>
      </c>
      <c r="G3" s="11" t="s">
        <v>15</v>
      </c>
      <c r="H3" s="11" t="s">
        <v>15</v>
      </c>
    </row>
    <row r="4" spans="1:8" ht="15.5" x14ac:dyDescent="0.35">
      <c r="A4" s="3" t="s">
        <v>0</v>
      </c>
      <c r="B4" s="3"/>
      <c r="C4" s="15">
        <v>2026</v>
      </c>
      <c r="D4" s="15">
        <v>2025</v>
      </c>
      <c r="E4" s="15">
        <v>2024</v>
      </c>
      <c r="F4" s="16">
        <v>2023</v>
      </c>
      <c r="G4" s="16">
        <v>2022</v>
      </c>
      <c r="H4" s="16">
        <v>2021</v>
      </c>
    </row>
    <row r="5" spans="1:8" ht="15.5" x14ac:dyDescent="0.35">
      <c r="A5" s="1" t="s">
        <v>8</v>
      </c>
      <c r="B5" s="1"/>
      <c r="C5" s="8">
        <v>988000</v>
      </c>
      <c r="D5" s="8">
        <v>988000</v>
      </c>
      <c r="E5" s="17">
        <v>988000</v>
      </c>
      <c r="F5" s="12">
        <v>919625</v>
      </c>
      <c r="G5" s="12">
        <v>386100</v>
      </c>
      <c r="H5" s="12">
        <v>358617</v>
      </c>
    </row>
    <row r="6" spans="1:8" ht="15.5" x14ac:dyDescent="0.35">
      <c r="A6" s="1" t="s">
        <v>11</v>
      </c>
      <c r="B6" s="1"/>
      <c r="C6" s="8">
        <v>110000</v>
      </c>
      <c r="D6" s="8">
        <v>110000</v>
      </c>
      <c r="E6" s="17">
        <v>110000</v>
      </c>
      <c r="F6" s="12">
        <v>103279</v>
      </c>
      <c r="G6" s="12">
        <v>53565</v>
      </c>
      <c r="H6" s="12">
        <v>70823</v>
      </c>
    </row>
    <row r="7" spans="1:8" ht="15.5" x14ac:dyDescent="0.35">
      <c r="A7" s="1" t="s">
        <v>24</v>
      </c>
      <c r="B7" s="1"/>
      <c r="C7" s="17">
        <v>18000</v>
      </c>
      <c r="D7" s="17">
        <v>18000</v>
      </c>
      <c r="E7" s="17">
        <v>18000</v>
      </c>
      <c r="F7" s="12">
        <v>36900</v>
      </c>
      <c r="G7" s="12">
        <v>17000</v>
      </c>
      <c r="H7" s="12">
        <v>17500</v>
      </c>
    </row>
    <row r="8" spans="1:8" ht="15.5" x14ac:dyDescent="0.35">
      <c r="A8" s="1" t="s">
        <v>1</v>
      </c>
      <c r="B8" s="1"/>
      <c r="C8" s="8"/>
      <c r="D8" s="8"/>
      <c r="E8" s="8">
        <v>0</v>
      </c>
      <c r="F8" s="12">
        <v>17</v>
      </c>
      <c r="G8" s="12">
        <v>70</v>
      </c>
      <c r="H8" s="12">
        <v>70</v>
      </c>
    </row>
    <row r="9" spans="1:8" ht="15.5" x14ac:dyDescent="0.35">
      <c r="A9" s="2" t="s">
        <v>2</v>
      </c>
      <c r="B9" s="2"/>
      <c r="C9" s="9">
        <f>SUM(C5:C8)</f>
        <v>1116000</v>
      </c>
      <c r="D9" s="9">
        <f>SUM(D5:D8)</f>
        <v>1116000</v>
      </c>
      <c r="E9" s="9">
        <f>SUM(E5:E8)</f>
        <v>1116000</v>
      </c>
      <c r="F9" s="13">
        <v>1059804</v>
      </c>
      <c r="G9" s="13">
        <v>456735</v>
      </c>
      <c r="H9" s="13">
        <v>447010</v>
      </c>
    </row>
    <row r="10" spans="1:8" ht="15.5" x14ac:dyDescent="0.35">
      <c r="A10" s="1"/>
      <c r="B10" s="1"/>
      <c r="C10" s="8"/>
      <c r="D10" s="8"/>
      <c r="E10" s="8"/>
      <c r="F10" s="12"/>
      <c r="G10" s="12"/>
      <c r="H10" s="12"/>
    </row>
    <row r="11" spans="1:8" ht="15.5" x14ac:dyDescent="0.35">
      <c r="A11" s="3" t="s">
        <v>3</v>
      </c>
      <c r="B11" s="3"/>
      <c r="C11" s="10"/>
      <c r="D11" s="10"/>
      <c r="E11" s="10"/>
      <c r="F11" s="14"/>
      <c r="G11" s="14"/>
      <c r="H11" s="14"/>
    </row>
    <row r="12" spans="1:8" ht="15.5" x14ac:dyDescent="0.35">
      <c r="A12" s="1" t="s">
        <v>4</v>
      </c>
      <c r="B12" s="1"/>
      <c r="C12" s="8">
        <v>300000</v>
      </c>
      <c r="D12" s="8">
        <v>300000</v>
      </c>
      <c r="E12" s="8">
        <v>300000</v>
      </c>
      <c r="F12" s="12">
        <v>244635</v>
      </c>
      <c r="G12" s="12">
        <v>174627</v>
      </c>
      <c r="H12" s="12">
        <v>181427</v>
      </c>
    </row>
    <row r="13" spans="1:8" ht="15.5" x14ac:dyDescent="0.35">
      <c r="A13" s="1" t="s">
        <v>5</v>
      </c>
      <c r="B13" s="1"/>
      <c r="C13" s="8">
        <v>800000</v>
      </c>
      <c r="D13" s="8">
        <v>1000000</v>
      </c>
      <c r="E13" s="8">
        <v>1400000</v>
      </c>
      <c r="F13" s="12">
        <v>62084</v>
      </c>
      <c r="G13" s="12">
        <v>1612191</v>
      </c>
      <c r="H13" s="12">
        <v>55388</v>
      </c>
    </row>
    <row r="14" spans="1:8" ht="15.5" x14ac:dyDescent="0.35">
      <c r="A14" s="1" t="s">
        <v>6</v>
      </c>
      <c r="B14" s="1"/>
      <c r="C14" s="8">
        <v>35000</v>
      </c>
      <c r="D14" s="8">
        <v>35000</v>
      </c>
      <c r="E14" s="8">
        <v>35000</v>
      </c>
      <c r="F14" s="12">
        <v>27396</v>
      </c>
      <c r="G14" s="12">
        <v>27669</v>
      </c>
      <c r="H14" s="12">
        <v>37183</v>
      </c>
    </row>
    <row r="15" spans="1:8" ht="15.5" x14ac:dyDescent="0.35">
      <c r="A15" s="1" t="s">
        <v>30</v>
      </c>
      <c r="B15" s="1"/>
      <c r="C15" s="8">
        <v>4000</v>
      </c>
      <c r="D15" s="8">
        <v>4000</v>
      </c>
      <c r="E15" s="8">
        <v>4000</v>
      </c>
      <c r="F15" s="12"/>
      <c r="G15" s="12"/>
      <c r="H15" s="12"/>
    </row>
    <row r="16" spans="1:8" ht="15.5" x14ac:dyDescent="0.35">
      <c r="A16" s="1" t="s">
        <v>13</v>
      </c>
      <c r="B16" s="1"/>
      <c r="C16" s="8">
        <v>5000</v>
      </c>
      <c r="D16" s="8">
        <v>5000</v>
      </c>
      <c r="E16" s="8">
        <v>5000</v>
      </c>
      <c r="F16" s="12">
        <v>6699</v>
      </c>
      <c r="G16" s="12">
        <v>835</v>
      </c>
      <c r="H16" s="12">
        <v>1019</v>
      </c>
    </row>
    <row r="17" spans="1:8" ht="15.5" x14ac:dyDescent="0.35">
      <c r="A17" s="1" t="s">
        <v>9</v>
      </c>
      <c r="B17" s="1"/>
      <c r="C17" s="8"/>
      <c r="D17" s="8">
        <v>250</v>
      </c>
      <c r="E17" s="8">
        <v>250</v>
      </c>
      <c r="F17" s="12">
        <v>3210</v>
      </c>
      <c r="G17" s="12">
        <v>395</v>
      </c>
      <c r="H17" s="12">
        <v>2126</v>
      </c>
    </row>
    <row r="18" spans="1:8" ht="15.5" x14ac:dyDescent="0.35">
      <c r="A18" s="2" t="s">
        <v>7</v>
      </c>
      <c r="B18" s="2"/>
      <c r="C18" s="9">
        <f>SUM(C12:C17)</f>
        <v>1144000</v>
      </c>
      <c r="D18" s="9">
        <f t="shared" ref="D18:E18" si="0">SUM(D12:D17)</f>
        <v>1344250</v>
      </c>
      <c r="E18" s="9">
        <f t="shared" si="0"/>
        <v>1744250</v>
      </c>
      <c r="F18" s="13">
        <v>340813</v>
      </c>
      <c r="G18" s="13">
        <v>1815322</v>
      </c>
      <c r="H18" s="13">
        <v>275017</v>
      </c>
    </row>
    <row r="19" spans="1:8" ht="15.5" x14ac:dyDescent="0.35">
      <c r="A19" s="1"/>
      <c r="B19" s="1"/>
      <c r="C19" s="8"/>
      <c r="D19" s="8"/>
      <c r="E19" s="8"/>
      <c r="F19" s="12"/>
      <c r="G19" s="12"/>
      <c r="H19" s="12"/>
    </row>
    <row r="20" spans="1:8" ht="15.5" x14ac:dyDescent="0.35">
      <c r="A20" s="2" t="s">
        <v>12</v>
      </c>
      <c r="B20" s="2"/>
      <c r="C20" s="9">
        <f>C9-C18</f>
        <v>-28000</v>
      </c>
      <c r="D20" s="9">
        <f>D9-D18</f>
        <v>-228250</v>
      </c>
      <c r="E20" s="9">
        <f>E9-E18</f>
        <v>-628250</v>
      </c>
      <c r="F20" s="13">
        <v>715798</v>
      </c>
      <c r="G20" s="13">
        <v>-1358985</v>
      </c>
      <c r="H20" s="13">
        <v>169867</v>
      </c>
    </row>
    <row r="21" spans="1:8" ht="15.5" x14ac:dyDescent="0.35">
      <c r="A21" s="4"/>
      <c r="B21" s="4"/>
      <c r="C21" s="4"/>
      <c r="D21" s="4"/>
      <c r="E21" s="4"/>
    </row>
    <row r="22" spans="1:8" ht="15.5" x14ac:dyDescent="0.35">
      <c r="A22" s="4"/>
      <c r="B22" s="4"/>
      <c r="C22" s="4"/>
      <c r="D22" s="4"/>
      <c r="E22" s="4"/>
    </row>
    <row r="24" spans="1:8" x14ac:dyDescent="0.35">
      <c r="B24" t="s">
        <v>16</v>
      </c>
    </row>
    <row r="25" spans="1:8" x14ac:dyDescent="0.35">
      <c r="B25" t="s">
        <v>17</v>
      </c>
    </row>
    <row r="26" spans="1:8" x14ac:dyDescent="0.35">
      <c r="B26" t="s">
        <v>18</v>
      </c>
    </row>
    <row r="27" spans="1:8" x14ac:dyDescent="0.35">
      <c r="B27" t="s">
        <v>19</v>
      </c>
    </row>
    <row r="28" spans="1:8" x14ac:dyDescent="0.35">
      <c r="B28" t="s">
        <v>21</v>
      </c>
    </row>
    <row r="29" spans="1:8" x14ac:dyDescent="0.35">
      <c r="B29" t="s">
        <v>22</v>
      </c>
      <c r="C29" t="s">
        <v>27</v>
      </c>
      <c r="D29" t="s">
        <v>28</v>
      </c>
    </row>
    <row r="30" spans="1:8" x14ac:dyDescent="0.35">
      <c r="B30" t="s">
        <v>29</v>
      </c>
    </row>
    <row r="31" spans="1:8" x14ac:dyDescent="0.35">
      <c r="B31" t="s">
        <v>25</v>
      </c>
      <c r="C31" t="s">
        <v>26</v>
      </c>
    </row>
  </sheetData>
  <pageMargins left="0.7" right="0.7" top="0.78740157499999996" bottom="0.78740157499999996" header="0.3" footer="0.3"/>
  <pageSetup paperSize="9" scale="71" orientation="landscape" r:id="rId1"/>
  <headerFooter>
    <oddFooter>&amp;C_x000D_&amp;1#&amp;"Calibri"&amp;8&amp;K000000 Sensitivity: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14254abr</dc:creator>
  <cp:lastModifiedBy>Herbrand Haraldseth</cp:lastModifiedBy>
  <cp:lastPrinted>2024-02-01T21:01:33Z</cp:lastPrinted>
  <dcterms:created xsi:type="dcterms:W3CDTF">2011-06-08T06:44:13Z</dcterms:created>
  <dcterms:modified xsi:type="dcterms:W3CDTF">2024-02-05T19:49:06Z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604d2c9-1577-460e-b668-57374a0216c3_Enabled">
    <vt:lpwstr>true</vt:lpwstr>
  </property>
  <property fmtid="{D5CDD505-2E9C-101B-9397-08002B2CF9AE}" pid="3" name="MSIP_Label_f604d2c9-1577-460e-b668-57374a0216c3_SetDate">
    <vt:lpwstr>2024-02-02T17:18:28Z</vt:lpwstr>
  </property>
  <property fmtid="{D5CDD505-2E9C-101B-9397-08002B2CF9AE}" pid="4" name="MSIP_Label_f604d2c9-1577-460e-b668-57374a0216c3_Method">
    <vt:lpwstr>Standard</vt:lpwstr>
  </property>
  <property fmtid="{D5CDD505-2E9C-101B-9397-08002B2CF9AE}" pid="5" name="MSIP_Label_f604d2c9-1577-460e-b668-57374a0216c3_Name">
    <vt:lpwstr>f604d2c9-1577-460e-b668-57374a0216c3</vt:lpwstr>
  </property>
  <property fmtid="{D5CDD505-2E9C-101B-9397-08002B2CF9AE}" pid="6" name="MSIP_Label_f604d2c9-1577-460e-b668-57374a0216c3_SiteId">
    <vt:lpwstr>1676489c-5c72-46b7-ba63-9ab90c4aad44</vt:lpwstr>
  </property>
  <property fmtid="{D5CDD505-2E9C-101B-9397-08002B2CF9AE}" pid="7" name="MSIP_Label_f604d2c9-1577-460e-b668-57374a0216c3_ActionId">
    <vt:lpwstr>52d14615-2f86-42ff-ab58-7bad684c1c90</vt:lpwstr>
  </property>
  <property fmtid="{D5CDD505-2E9C-101B-9397-08002B2CF9AE}" pid="8" name="MSIP_Label_f604d2c9-1577-460e-b668-57374a0216c3_ContentBits">
    <vt:lpwstr>2</vt:lpwstr>
  </property>
</Properties>
</file>