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PWPVN7278FS011.nxvp.net\User-fs011$\t102568\Mine dokumenter\!!!!Privat\Trondrudmarka\5. Veg og vel\Trondrudmarka Vegsamvirke\Årsmøter\2026\"/>
    </mc:Choice>
  </mc:AlternateContent>
  <xr:revisionPtr revIDLastSave="0" documentId="8_{B1FB0DB7-2E28-47E2-895C-86B6400BFEE7}" xr6:coauthVersionLast="47" xr6:coauthVersionMax="47" xr10:uidLastSave="{00000000-0000-0000-0000-000000000000}"/>
  <bookViews>
    <workbookView xWindow="-108" yWindow="-108" windowWidth="23256" windowHeight="12456" xr2:uid="{E91CC72F-0E39-460A-A259-220D3246475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10" i="1" s="1"/>
  <c r="D17" i="1"/>
  <c r="D10" i="1"/>
  <c r="C39" i="1"/>
  <c r="C41" i="1" s="1"/>
  <c r="E17" i="1"/>
  <c r="C17" i="1"/>
  <c r="C10" i="1"/>
  <c r="D19" i="1" l="1"/>
  <c r="D21" i="1" s="1"/>
  <c r="E20" i="1" s="1"/>
  <c r="C19" i="1"/>
  <c r="C21" i="1" s="1"/>
  <c r="E19" i="1"/>
  <c r="E21" i="1" s="1"/>
</calcChain>
</file>

<file path=xl/sharedStrings.xml><?xml version="1.0" encoding="utf-8"?>
<sst xmlns="http://schemas.openxmlformats.org/spreadsheetml/2006/main" count="22" uniqueCount="19">
  <si>
    <t>Budsjett 2026</t>
  </si>
  <si>
    <t>Budsjett 2027</t>
  </si>
  <si>
    <t>Årsavgift</t>
  </si>
  <si>
    <t>Bompenger</t>
  </si>
  <si>
    <t>Innbetaling fra vellene</t>
  </si>
  <si>
    <t>Sum innbetalinger</t>
  </si>
  <si>
    <t>Sommervedlikehold</t>
  </si>
  <si>
    <t>Vintervedlikehold</t>
  </si>
  <si>
    <t>Sum utbetalinger</t>
  </si>
  <si>
    <t>Resultat</t>
  </si>
  <si>
    <t>Sum likviditet</t>
  </si>
  <si>
    <t>Andre driftskostnader</t>
  </si>
  <si>
    <t>Budsjett</t>
  </si>
  <si>
    <t>Bank per 31.12.25</t>
  </si>
  <si>
    <t>Gjeld HBM/Regnskap</t>
  </si>
  <si>
    <t>Sak  9 Budsjett herunder årsavgift og bomavgift for 2027</t>
  </si>
  <si>
    <t>Revidert budsjett 2026</t>
  </si>
  <si>
    <t>-</t>
  </si>
  <si>
    <t>Oppgradering av vei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</si>
</sst>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164" formatCode="_-&quot;kr&quot;\ * #,##0_-;\-&quot;kr&quot;\ * #,##0_-;_-&quot;kr&quot;\ 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0" fillId="0" borderId="0" xfId="1" applyNumberFormat="1" applyFont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0" fontId="0" fillId="0" borderId="4" xfId="0" applyBorder="1"/>
    <xf numFmtId="0" fontId="2" fillId="0" borderId="5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BE64B-13E1-48DE-A465-AFD07A4ECA28}">
  <dimension ref="B1:E41"/>
  <sheetViews>
    <sheetView tabSelected="1" topLeftCell="A3" workbookViewId="0">
      <selection activeCell="K15" sqref="K15"/>
    </sheetView>
  </sheetViews>
  <sheetFormatPr defaultColWidth="11.5546875" defaultRowHeight="14.4" x14ac:dyDescent="0.3"/>
  <cols>
    <col min="2" max="2" width="22.6640625" customWidth="1"/>
    <col min="3" max="3" width="15.88671875" customWidth="1"/>
    <col min="4" max="5" width="15" customWidth="1"/>
  </cols>
  <sheetData>
    <row r="1" spans="2:5" x14ac:dyDescent="0.3">
      <c r="B1" s="1" t="s">
        <v>15</v>
      </c>
    </row>
    <row r="5" spans="2:5" ht="18" x14ac:dyDescent="0.35">
      <c r="B5" s="14" t="s">
        <v>12</v>
      </c>
    </row>
    <row r="6" spans="2:5" ht="28.8" x14ac:dyDescent="0.3">
      <c r="B6" s="7"/>
      <c r="C6" s="12" t="s">
        <v>0</v>
      </c>
      <c r="D6" s="8" t="s">
        <v>16</v>
      </c>
      <c r="E6" s="13" t="s">
        <v>1</v>
      </c>
    </row>
    <row r="7" spans="2:5" x14ac:dyDescent="0.3">
      <c r="B7" s="9" t="s">
        <v>2</v>
      </c>
      <c r="C7" s="3">
        <v>582000</v>
      </c>
      <c r="D7" s="3">
        <v>582000</v>
      </c>
      <c r="E7" s="4">
        <f>1400*490</f>
        <v>686000</v>
      </c>
    </row>
    <row r="8" spans="2:5" x14ac:dyDescent="0.3">
      <c r="B8" s="10" t="s">
        <v>3</v>
      </c>
      <c r="C8" s="3">
        <v>95000</v>
      </c>
      <c r="D8" s="3">
        <v>120000</v>
      </c>
      <c r="E8" s="4">
        <v>140000</v>
      </c>
    </row>
    <row r="9" spans="2:5" x14ac:dyDescent="0.3">
      <c r="B9" s="10" t="s">
        <v>4</v>
      </c>
      <c r="C9" s="3">
        <v>35000</v>
      </c>
      <c r="D9" s="3">
        <v>0</v>
      </c>
      <c r="E9" s="4"/>
    </row>
    <row r="10" spans="2:5" x14ac:dyDescent="0.3">
      <c r="B10" s="10" t="s">
        <v>5</v>
      </c>
      <c r="C10" s="3">
        <f>SUM(C7:C9)</f>
        <v>712000</v>
      </c>
      <c r="D10" s="3">
        <f>SUM(D7:D9)</f>
        <v>702000</v>
      </c>
      <c r="E10" s="4">
        <f>SUM(E7:E9)</f>
        <v>826000</v>
      </c>
    </row>
    <row r="11" spans="2:5" x14ac:dyDescent="0.3">
      <c r="B11" s="10"/>
      <c r="C11" s="3"/>
      <c r="D11" s="3"/>
      <c r="E11" s="4"/>
    </row>
    <row r="12" spans="2:5" x14ac:dyDescent="0.3">
      <c r="B12" s="10" t="s">
        <v>14</v>
      </c>
      <c r="C12" s="3">
        <v>98767</v>
      </c>
      <c r="D12" s="3">
        <v>98767</v>
      </c>
      <c r="E12" s="4" t="s">
        <v>17</v>
      </c>
    </row>
    <row r="13" spans="2:5" x14ac:dyDescent="0.3">
      <c r="B13" s="10" t="s">
        <v>6</v>
      </c>
      <c r="C13" s="3">
        <v>390000</v>
      </c>
      <c r="D13" s="3">
        <v>150000</v>
      </c>
      <c r="E13" s="4">
        <v>165000</v>
      </c>
    </row>
    <row r="14" spans="2:5" x14ac:dyDescent="0.3">
      <c r="B14" s="10" t="s">
        <v>18</v>
      </c>
      <c r="D14" s="3">
        <v>130000</v>
      </c>
      <c r="E14" s="4">
        <v>315000</v>
      </c>
    </row>
    <row r="15" spans="2:5" x14ac:dyDescent="0.3">
      <c r="B15" s="10" t="s">
        <v>7</v>
      </c>
      <c r="C15" s="3">
        <v>260000</v>
      </c>
      <c r="D15" s="3">
        <v>260000</v>
      </c>
      <c r="E15" s="4">
        <v>280000</v>
      </c>
    </row>
    <row r="16" spans="2:5" x14ac:dyDescent="0.3">
      <c r="B16" s="10" t="s">
        <v>11</v>
      </c>
      <c r="C16" s="3">
        <v>63000</v>
      </c>
      <c r="D16" s="3">
        <v>63000</v>
      </c>
      <c r="E16" s="4">
        <v>66000</v>
      </c>
    </row>
    <row r="17" spans="2:5" x14ac:dyDescent="0.3">
      <c r="B17" s="10" t="s">
        <v>8</v>
      </c>
      <c r="C17" s="3">
        <f>SUM(C12:C16)</f>
        <v>811767</v>
      </c>
      <c r="D17" s="3">
        <f>SUM(D12:D16)</f>
        <v>701767</v>
      </c>
      <c r="E17" s="4">
        <f>SUM(E12:E16)</f>
        <v>826000</v>
      </c>
    </row>
    <row r="18" spans="2:5" x14ac:dyDescent="0.3">
      <c r="B18" s="10"/>
      <c r="C18" s="3"/>
      <c r="D18" s="3"/>
      <c r="E18" s="4"/>
    </row>
    <row r="19" spans="2:5" x14ac:dyDescent="0.3">
      <c r="B19" s="10" t="s">
        <v>9</v>
      </c>
      <c r="C19" s="3">
        <f>+C10-C17</f>
        <v>-99767</v>
      </c>
      <c r="D19" s="3">
        <f>+D10-D17</f>
        <v>233</v>
      </c>
      <c r="E19" s="4">
        <f>+E10-E17</f>
        <v>0</v>
      </c>
    </row>
    <row r="20" spans="2:5" x14ac:dyDescent="0.3">
      <c r="B20" s="10" t="s">
        <v>13</v>
      </c>
      <c r="C20" s="3">
        <v>33559</v>
      </c>
      <c r="D20" s="3">
        <v>33559</v>
      </c>
      <c r="E20" s="4">
        <f>+D21</f>
        <v>33792</v>
      </c>
    </row>
    <row r="21" spans="2:5" x14ac:dyDescent="0.3">
      <c r="B21" s="11" t="s">
        <v>10</v>
      </c>
      <c r="C21" s="5">
        <f>SUM(C19:C20)</f>
        <v>-66208</v>
      </c>
      <c r="D21" s="5">
        <f>SUM(D19:D20)</f>
        <v>33792</v>
      </c>
      <c r="E21" s="6">
        <f>SUM(E19:E20)</f>
        <v>33792</v>
      </c>
    </row>
    <row r="27" spans="2:5" x14ac:dyDescent="0.3">
      <c r="C27" s="2"/>
    </row>
    <row r="28" spans="2:5" x14ac:dyDescent="0.3">
      <c r="C28" s="2"/>
    </row>
    <row r="29" spans="2:5" x14ac:dyDescent="0.3">
      <c r="C29" s="2"/>
    </row>
    <row r="30" spans="2:5" x14ac:dyDescent="0.3">
      <c r="C30" s="2"/>
    </row>
    <row r="31" spans="2:5" x14ac:dyDescent="0.3">
      <c r="C31" s="2"/>
    </row>
    <row r="32" spans="2:5" x14ac:dyDescent="0.3">
      <c r="C32" s="2"/>
    </row>
    <row r="33" spans="2:3" x14ac:dyDescent="0.3">
      <c r="C33" s="2"/>
    </row>
    <row r="34" spans="2:3" x14ac:dyDescent="0.3">
      <c r="C34" s="2"/>
    </row>
    <row r="35" spans="2:3" x14ac:dyDescent="0.3">
      <c r="C35" s="2"/>
    </row>
    <row r="36" spans="2:3" x14ac:dyDescent="0.3">
      <c r="C36" s="2"/>
    </row>
    <row r="37" spans="2:3" x14ac:dyDescent="0.3">
      <c r="C37" s="2"/>
    </row>
    <row r="38" spans="2:3" x14ac:dyDescent="0.3">
      <c r="C38" s="2"/>
    </row>
    <row r="39" spans="2:3" x14ac:dyDescent="0.3">
      <c r="B39" t="s">
        <v>9</v>
      </c>
      <c r="C39" s="2">
        <f>+C30-C37</f>
        <v>0</v>
      </c>
    </row>
    <row r="40" spans="2:3" x14ac:dyDescent="0.3">
      <c r="B40" t="s">
        <v>13</v>
      </c>
      <c r="C40" s="2">
        <v>33559</v>
      </c>
    </row>
    <row r="41" spans="2:3" x14ac:dyDescent="0.3">
      <c r="B41" t="s">
        <v>10</v>
      </c>
      <c r="C41" s="2">
        <f>SUM(C39:C40)</f>
        <v>33559</v>
      </c>
    </row>
  </sheetData>
  <pageMargins left="0.7" right="0.7" top="0.75" bottom="0.75" header="0.3" footer="0.3"/>
  <headerFooter>
    <oddFooter>&amp;C_x000D_&amp;1#&amp;"Arial"&amp;9&amp;KA6A6A6 Sensitivity: Internal</oddFooter>
  </headerFooter>
</worksheet>
</file>

<file path=docMetadata/LabelInfo.xml><?xml version="1.0" encoding="utf-8"?>
<clbl:labelList xmlns:clbl="http://schemas.microsoft.com/office/2020/mipLabelMetadata">
  <clbl:label id="{ddf15bfe-616f-49eb-bf8f-6269de7f40a1}" enabled="1" method="Privileged" siteId="{62366534-1ec3-4962-8869-9b5535279d0b}" removed="0"/>
  <clbl:label id="{f604d2c9-1577-460e-b668-57374a0216c3}" enabled="1" method="Standard" siteId="{1676489c-5c72-46b7-ba63-9ab90c4aad4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Norberg, Harald</dc:creator>
  <cp:lastModifiedBy>Herbrand Haraldseth</cp:lastModifiedBy>
  <dcterms:created xsi:type="dcterms:W3CDTF">2026-01-26T14:38:06Z</dcterms:created>
  <dcterms:modified xsi:type="dcterms:W3CDTF">2026-01-30T09:09:08Z</dcterms:modified>
</cp:coreProperties>
</file>